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2" firstSheet="0" activeTab="0"/>
  </bookViews>
  <sheets>
    <sheet name="Sheet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<sst xmlns="http://schemas.openxmlformats.org/spreadsheetml/2006/main" count="48" uniqueCount="35">
  <si>
    <t xml:space="preserve">Proposed estimate for cutting bushes and cleaning garbage at village ....................... for prevention of Dangue under .................................... Gram Panchayat though M.G. N.R.E.G.S.-2018-19 within .......................P.S</t>
  </si>
  <si>
    <t xml:space="preserve">Co-ordinate:-</t>
  </si>
  <si>
    <t xml:space="preserve">...............................................</t>
  </si>
  <si>
    <t xml:space="preserve">Scheme Code-...............................</t>
  </si>
  <si>
    <t xml:space="preserve">Sansad ..................................</t>
  </si>
  <si>
    <t xml:space="preserve">A</t>
  </si>
  <si>
    <t xml:space="preserve">Cleaning of weeds, bushes and small hyacinth or surface dressing of the ground including removing vegetation and equalities from road side or village channel and others places</t>
  </si>
  <si>
    <t xml:space="preserve">Length in m.</t>
  </si>
  <si>
    <t xml:space="preserve">breadth in m</t>
  </si>
  <si>
    <t xml:space="preserve">area m2</t>
  </si>
  <si>
    <t xml:space="preserve">Mandays in Nos</t>
  </si>
  <si>
    <t xml:space="preserve">road side</t>
  </si>
  <si>
    <t xml:space="preserve">other place</t>
  </si>
  <si>
    <t xml:space="preserve">Total</t>
  </si>
  <si>
    <t xml:space="preserve">Unskill mandays</t>
  </si>
  <si>
    <t xml:space="preserve">m2/MD</t>
  </si>
  <si>
    <t xml:space="preserve">Unskill mandays for creach helper</t>
  </si>
  <si>
    <t xml:space="preserve">Unskill mandays fordrinking watwr carrier</t>
  </si>
  <si>
    <r>
      <rPr>
        <sz val="10"/>
        <rFont val="Arial"/>
        <family val="2"/>
        <charset val="1"/>
      </rPr>
      <t xml:space="preserve">Total </t>
    </r>
    <r>
      <rPr>
        <b val="true"/>
        <sz val="10"/>
        <rFont val="Arial"/>
        <family val="2"/>
        <charset val="1"/>
      </rPr>
      <t xml:space="preserve">unskill mandays</t>
    </r>
    <r>
      <rPr>
        <sz val="10"/>
        <rFont val="Arial"/>
        <family val="2"/>
        <charset val="1"/>
      </rPr>
      <t xml:space="preserve"> </t>
    </r>
  </si>
  <si>
    <t xml:space="preserve">Say</t>
  </si>
  <si>
    <t xml:space="preserve">Total wage cost @ </t>
  </si>
  <si>
    <t xml:space="preserve">/day   =</t>
  </si>
  <si>
    <t xml:space="preserve">Rs:</t>
  </si>
  <si>
    <t xml:space="preserve">B.</t>
  </si>
  <si>
    <t xml:space="preserve">Semi Skilled for Supervision.  1ssk/50usk      </t>
  </si>
  <si>
    <t xml:space="preserve">Cost for creche shed</t>
  </si>
  <si>
    <t xml:space="preserve">L.S</t>
  </si>
  <si>
    <t xml:space="preserve">Cost for temp. toilet for women</t>
  </si>
  <si>
    <t xml:space="preserve">Cost of board, first-aid and photo </t>
  </si>
  <si>
    <t xml:space="preserve">Total Non-wage cost</t>
  </si>
  <si>
    <t xml:space="preserve">Total project cost</t>
  </si>
  <si>
    <t xml:space="preserve">say</t>
  </si>
  <si>
    <t xml:space="preserve">prepared by
Skill Technical Person
..................... G.P</t>
  </si>
  <si>
    <t xml:space="preserve">Vetted  By
Nirman Sahayak
..................... G.P</t>
  </si>
  <si>
    <t xml:space="preserve">Prodhan
..................... G.P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</si>
</sst>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2"/>
      <name val="Arial"/>
      <family val="2"/>
      <charset val="1"/>
    </font>
    <font>
      <sz val="11"/>
      <name val="Arial"/>
      <family val="2"/>
      <charset val="1"/>
    </font>
    <font>
      <b val="true"/>
      <sz val="10"/>
      <name val="Arial"/>
      <family val="2"/>
      <charset val="1"/>
    </font>
    <font>
      <b val="true"/>
      <u val="single"/>
      <sz val="10"/>
      <name val="Arial"/>
      <family val="2"/>
      <charset val="1"/>
    </font>
    <font>
      <sz val="8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>
        <color rgb="FF212121"/>
      </left>
      <right/>
      <top style="thin">
        <color rgb="FF212121"/>
      </top>
      <bottom style="thin">
        <color rgb="FF212121"/>
      </bottom>
      <diagonal/>
    </border>
    <border diagonalUp="false" diagonalDown="false">
      <left/>
      <right/>
      <top style="thin">
        <color rgb="FF212121"/>
      </top>
      <bottom style="thin">
        <color rgb="FF212121"/>
      </bottom>
      <diagonal/>
    </border>
    <border diagonalUp="false" diagonalDown="false">
      <left/>
      <right style="thin">
        <color rgb="FF212121"/>
      </right>
      <top style="thin">
        <color rgb="FF212121"/>
      </top>
      <bottom style="thin">
        <color rgb="FF21212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true" indent="0" shrinkToFit="tru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true" indent="0" shrinkToFit="tru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true" indent="0" shrinkToFit="true"/>
      <protection locked="true" hidden="false"/>
    </xf>
    <xf numFmtId="164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true"/>
      <protection locked="true" hidden="false"/>
    </xf>
    <xf numFmtId="164" fontId="0" fillId="0" borderId="1" xfId="0" applyFont="true" applyBorder="true" applyAlignment="true" applyProtection="false">
      <alignment horizontal="right" vertical="bottom" textRotation="0" wrapText="true" indent="0" shrinkToFit="true"/>
      <protection locked="true" hidden="false"/>
    </xf>
    <xf numFmtId="166" fontId="6" fillId="0" borderId="1" xfId="0" applyFont="tru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5" fontId="0" fillId="0" borderId="1" xfId="0" applyFont="false" applyBorder="true" applyAlignment="true" applyProtection="false">
      <alignment horizontal="general" vertical="bottom" textRotation="0" wrapText="false" indent="0" shrinkToFit="tru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tru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1" activeCellId="0" sqref="M21"/>
    </sheetView>
  </sheetViews>
  <sheetFormatPr defaultRowHeight="12.75"/>
  <cols>
    <col collapsed="false" hidden="false" max="1" min="1" style="0" width="8.50510204081633"/>
    <col collapsed="false" hidden="false" max="2" min="2" style="0" width="4.86224489795918"/>
    <col collapsed="false" hidden="false" max="8" min="3" style="0" width="8.50510204081633"/>
    <col collapsed="false" hidden="false" max="9" min="9" style="0" width="13.5"/>
    <col collapsed="false" hidden="false" max="1025" min="10" style="0" width="8.50510204081633"/>
  </cols>
  <sheetData>
    <row r="1" customFormat="false" ht="12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2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1"/>
      <c r="G3" s="1"/>
      <c r="H3" s="1"/>
      <c r="I3" s="1"/>
    </row>
    <row r="4" customFormat="false" ht="12.7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</row>
    <row r="5" customFormat="false" ht="14.25" hidden="false" customHeight="true" outlineLevel="0" collapsed="false">
      <c r="A5" s="2" t="s">
        <v>1</v>
      </c>
      <c r="B5" s="2"/>
      <c r="C5" s="2"/>
      <c r="D5" s="3" t="s">
        <v>2</v>
      </c>
      <c r="E5" s="3"/>
      <c r="F5" s="3"/>
      <c r="G5" s="3"/>
      <c r="H5" s="3"/>
      <c r="I5" s="3"/>
    </row>
    <row r="6" customFormat="false" ht="12.75" hidden="false" customHeight="false" outlineLevel="0" collapsed="false">
      <c r="A6" s="4" t="s">
        <v>3</v>
      </c>
      <c r="B6" s="4"/>
      <c r="C6" s="4"/>
      <c r="D6" s="4"/>
      <c r="G6" s="5" t="s">
        <v>4</v>
      </c>
    </row>
    <row r="7" customFormat="false" ht="12.75" hidden="false" customHeight="false" outlineLevel="0" collapsed="false">
      <c r="A7" s="0" t="s">
        <v>5</v>
      </c>
    </row>
    <row r="8" customFormat="false" ht="12.75" hidden="false" customHeight="true" outlineLevel="0" collapsed="false">
      <c r="A8" s="6" t="s">
        <v>6</v>
      </c>
      <c r="B8" s="6"/>
      <c r="C8" s="6"/>
      <c r="D8" s="6"/>
      <c r="E8" s="6"/>
      <c r="F8" s="6"/>
      <c r="G8" s="7"/>
      <c r="H8" s="7"/>
      <c r="I8" s="7"/>
    </row>
    <row r="9" customFormat="false" ht="12.75" hidden="false" customHeight="true" outlineLevel="0" collapsed="false">
      <c r="A9" s="6"/>
      <c r="B9" s="6"/>
      <c r="C9" s="6"/>
      <c r="D9" s="6"/>
      <c r="E9" s="6"/>
      <c r="F9" s="6"/>
      <c r="G9" s="7"/>
      <c r="H9" s="7"/>
      <c r="I9" s="7"/>
    </row>
    <row r="10" customFormat="false" ht="12.8" hidden="false" customHeight="false" outlineLevel="0" collapsed="false">
      <c r="A10" s="6"/>
      <c r="B10" s="6"/>
      <c r="C10" s="6"/>
      <c r="D10" s="6"/>
      <c r="E10" s="6"/>
      <c r="F10" s="6"/>
      <c r="G10" s="7"/>
      <c r="H10" s="7"/>
      <c r="I10" s="7"/>
    </row>
    <row r="11" customFormat="false" ht="12.8" hidden="false" customHeight="false" outlineLevel="0" collapsed="false">
      <c r="A11" s="6"/>
      <c r="B11" s="6"/>
      <c r="C11" s="6"/>
      <c r="D11" s="6"/>
      <c r="E11" s="6"/>
      <c r="F11" s="6"/>
      <c r="G11" s="7"/>
      <c r="H11" s="7"/>
      <c r="I11" s="7"/>
    </row>
    <row r="12" customFormat="false" ht="25.5" hidden="false" customHeight="false" outlineLevel="0" collapsed="false">
      <c r="A12" s="7"/>
      <c r="B12" s="8"/>
      <c r="C12" s="9" t="s">
        <v>7</v>
      </c>
      <c r="D12" s="9" t="s">
        <v>8</v>
      </c>
      <c r="E12" s="8"/>
      <c r="F12" s="6" t="s">
        <v>9</v>
      </c>
      <c r="G12" s="10"/>
      <c r="H12" s="10"/>
      <c r="I12" s="6" t="s">
        <v>10</v>
      </c>
    </row>
    <row r="13" customFormat="false" ht="12.75" hidden="false" customHeight="false" outlineLevel="0" collapsed="false">
      <c r="A13" s="7" t="s">
        <v>11</v>
      </c>
      <c r="B13" s="7" t="n">
        <v>2</v>
      </c>
      <c r="C13" s="7" t="n">
        <v>1000</v>
      </c>
      <c r="D13" s="7" t="n">
        <v>3</v>
      </c>
      <c r="E13" s="7"/>
      <c r="F13" s="7" t="n">
        <f aca="false">B13*C13*D13</f>
        <v>6000</v>
      </c>
      <c r="G13" s="10"/>
      <c r="H13" s="10"/>
      <c r="I13" s="11"/>
    </row>
    <row r="14" customFormat="false" ht="12.75" hidden="false" customHeight="false" outlineLevel="0" collapsed="false">
      <c r="A14" s="7" t="s">
        <v>11</v>
      </c>
      <c r="B14" s="7" t="n">
        <v>2</v>
      </c>
      <c r="C14" s="7" t="n">
        <v>500</v>
      </c>
      <c r="D14" s="7" t="n">
        <v>2.5</v>
      </c>
      <c r="E14" s="7"/>
      <c r="F14" s="7" t="n">
        <f aca="false">B14*C14*D14</f>
        <v>2500</v>
      </c>
      <c r="G14" s="10"/>
      <c r="H14" s="10"/>
      <c r="I14" s="11"/>
    </row>
    <row r="15" customFormat="false" ht="12.75" hidden="false" customHeight="false" outlineLevel="0" collapsed="false">
      <c r="A15" s="7" t="s">
        <v>11</v>
      </c>
      <c r="B15" s="7" t="n">
        <v>2</v>
      </c>
      <c r="C15" s="7" t="n">
        <v>500</v>
      </c>
      <c r="D15" s="7" t="n">
        <v>2.5</v>
      </c>
      <c r="E15" s="7"/>
      <c r="F15" s="7" t="n">
        <f aca="false">B15*C15*D15</f>
        <v>2500</v>
      </c>
      <c r="G15" s="10"/>
      <c r="H15" s="10"/>
      <c r="I15" s="11"/>
    </row>
    <row r="16" customFormat="false" ht="12.75" hidden="false" customHeight="false" outlineLevel="0" collapsed="false">
      <c r="A16" s="7" t="s">
        <v>11</v>
      </c>
      <c r="B16" s="7" t="n">
        <v>2</v>
      </c>
      <c r="C16" s="7" t="n">
        <v>500</v>
      </c>
      <c r="D16" s="7" t="n">
        <v>2.5</v>
      </c>
      <c r="E16" s="7"/>
      <c r="F16" s="7" t="n">
        <f aca="false">B16*C16*D16</f>
        <v>2500</v>
      </c>
      <c r="G16" s="10"/>
      <c r="H16" s="10"/>
      <c r="I16" s="11"/>
    </row>
    <row r="17" customFormat="false" ht="12.75" hidden="false" customHeight="false" outlineLevel="0" collapsed="false">
      <c r="A17" s="7" t="s">
        <v>11</v>
      </c>
      <c r="B17" s="7" t="n">
        <v>2</v>
      </c>
      <c r="C17" s="7" t="n">
        <v>689</v>
      </c>
      <c r="D17" s="7" t="n">
        <v>2.5</v>
      </c>
      <c r="E17" s="7"/>
      <c r="F17" s="7" t="n">
        <f aca="false">B17*C17*D17</f>
        <v>3445</v>
      </c>
      <c r="G17" s="10"/>
      <c r="H17" s="10"/>
      <c r="I17" s="11"/>
    </row>
    <row r="18" customFormat="false" ht="12.75" hidden="false" customHeight="false" outlineLevel="0" collapsed="false">
      <c r="A18" s="7" t="s">
        <v>11</v>
      </c>
      <c r="B18" s="7" t="n">
        <v>2</v>
      </c>
      <c r="C18" s="7" t="n">
        <v>585</v>
      </c>
      <c r="D18" s="7" t="n">
        <v>2.5</v>
      </c>
      <c r="E18" s="7"/>
      <c r="F18" s="7" t="n">
        <f aca="false">B18*C18*D18</f>
        <v>2925</v>
      </c>
      <c r="G18" s="10"/>
      <c r="H18" s="10"/>
      <c r="I18" s="11"/>
    </row>
    <row r="19" customFormat="false" ht="12.75" hidden="false" customHeight="false" outlineLevel="0" collapsed="false">
      <c r="A19" s="7" t="s">
        <v>11</v>
      </c>
      <c r="B19" s="7" t="n">
        <v>2</v>
      </c>
      <c r="C19" s="7" t="n">
        <v>200</v>
      </c>
      <c r="D19" s="7" t="n">
        <v>2.6</v>
      </c>
      <c r="E19" s="7"/>
      <c r="F19" s="7" t="n">
        <f aca="false">B19*C19*D19</f>
        <v>1040</v>
      </c>
      <c r="G19" s="10"/>
      <c r="H19" s="10"/>
      <c r="I19" s="11"/>
    </row>
    <row r="20" customFormat="false" ht="12.75" hidden="false" customHeight="false" outlineLevel="0" collapsed="false">
      <c r="A20" s="7" t="s">
        <v>11</v>
      </c>
      <c r="B20" s="7" t="n">
        <v>2</v>
      </c>
      <c r="C20" s="7" t="n">
        <v>150</v>
      </c>
      <c r="D20" s="7" t="n">
        <v>3.5</v>
      </c>
      <c r="E20" s="7"/>
      <c r="F20" s="7" t="n">
        <f aca="false">B20*C20*D20</f>
        <v>1050</v>
      </c>
      <c r="G20" s="10"/>
      <c r="H20" s="10"/>
      <c r="I20" s="11"/>
    </row>
    <row r="21" customFormat="false" ht="12.75" hidden="false" customHeight="false" outlineLevel="0" collapsed="false">
      <c r="A21" s="12" t="s">
        <v>12</v>
      </c>
      <c r="B21" s="7" t="n">
        <v>3</v>
      </c>
      <c r="C21" s="7" t="n">
        <v>300</v>
      </c>
      <c r="D21" s="7" t="n">
        <v>4</v>
      </c>
      <c r="E21" s="7"/>
      <c r="F21" s="7" t="n">
        <f aca="false">B21*C21*D21</f>
        <v>3600</v>
      </c>
      <c r="G21" s="10"/>
      <c r="H21" s="10"/>
      <c r="I21" s="11"/>
    </row>
    <row r="22" customFormat="false" ht="12.75" hidden="false" customHeight="false" outlineLevel="0" collapsed="false">
      <c r="A22" s="12" t="s">
        <v>12</v>
      </c>
      <c r="B22" s="7" t="n">
        <v>2</v>
      </c>
      <c r="C22" s="7" t="n">
        <v>450</v>
      </c>
      <c r="D22" s="7" t="n">
        <v>3.5</v>
      </c>
      <c r="E22" s="7"/>
      <c r="F22" s="7" t="n">
        <f aca="false">B22*C22*D22</f>
        <v>3150</v>
      </c>
      <c r="G22" s="10"/>
      <c r="H22" s="10"/>
      <c r="I22" s="11"/>
    </row>
    <row r="23" customFormat="false" ht="12.75" hidden="false" customHeight="false" outlineLevel="0" collapsed="false">
      <c r="A23" s="12" t="s">
        <v>12</v>
      </c>
      <c r="B23" s="7" t="n">
        <v>5</v>
      </c>
      <c r="C23" s="7" t="n">
        <v>300</v>
      </c>
      <c r="D23" s="7" t="n">
        <v>4</v>
      </c>
      <c r="E23" s="7"/>
      <c r="F23" s="7" t="n">
        <f aca="false">B23*C23*D23</f>
        <v>6000</v>
      </c>
      <c r="G23" s="10"/>
      <c r="H23" s="10"/>
      <c r="I23" s="11"/>
    </row>
    <row r="24" customFormat="false" ht="12.75" hidden="false" customHeight="false" outlineLevel="0" collapsed="false">
      <c r="A24" s="12" t="s">
        <v>12</v>
      </c>
      <c r="B24" s="7" t="n">
        <v>2</v>
      </c>
      <c r="C24" s="7" t="n">
        <v>450</v>
      </c>
      <c r="D24" s="7" t="n">
        <v>3.5</v>
      </c>
      <c r="E24" s="7"/>
      <c r="F24" s="7" t="n">
        <f aca="false">B24*C24*D24</f>
        <v>3150</v>
      </c>
      <c r="G24" s="10"/>
      <c r="H24" s="10"/>
      <c r="I24" s="11"/>
    </row>
    <row r="25" customFormat="false" ht="12.75" hidden="false" customHeight="false" outlineLevel="0" collapsed="false">
      <c r="A25" s="7"/>
      <c r="B25" s="13" t="s">
        <v>13</v>
      </c>
      <c r="C25" s="13"/>
      <c r="D25" s="13"/>
      <c r="E25" s="7"/>
      <c r="F25" s="7" t="n">
        <f aca="false">SUM(F13:F24)</f>
        <v>37860</v>
      </c>
      <c r="G25" s="10"/>
      <c r="H25" s="10"/>
      <c r="I25" s="11"/>
    </row>
    <row r="26" customFormat="false" ht="12.8" hidden="false" customHeight="false" outlineLevel="0" collapsed="false">
      <c r="A26" s="14"/>
      <c r="B26" s="15" t="s">
        <v>14</v>
      </c>
      <c r="C26" s="15"/>
      <c r="D26" s="15"/>
      <c r="E26" s="10" t="n">
        <v>50</v>
      </c>
      <c r="F26" s="7" t="s">
        <v>15</v>
      </c>
      <c r="G26" s="10"/>
      <c r="H26" s="10"/>
      <c r="I26" s="11" t="n">
        <f aca="false">ROUND(F25/E26,0)</f>
        <v>757</v>
      </c>
    </row>
    <row r="27" customFormat="false" ht="12.75" hidden="false" customHeight="true" outlineLevel="0" collapsed="false">
      <c r="A27" s="13" t="s">
        <v>16</v>
      </c>
      <c r="B27" s="13"/>
      <c r="C27" s="13"/>
      <c r="D27" s="13"/>
      <c r="E27" s="10"/>
      <c r="F27" s="10"/>
      <c r="G27" s="16"/>
      <c r="H27" s="16"/>
      <c r="I27" s="17" t="n">
        <f aca="false">ROUNDUP(I26/100,0)</f>
        <v>8</v>
      </c>
    </row>
    <row r="28" customFormat="false" ht="12.75" hidden="false" customHeight="false" outlineLevel="0" collapsed="false">
      <c r="A28" s="18" t="s">
        <v>17</v>
      </c>
      <c r="B28" s="19"/>
      <c r="C28" s="19"/>
      <c r="D28" s="20"/>
      <c r="E28" s="10"/>
      <c r="F28" s="10"/>
      <c r="G28" s="21"/>
      <c r="H28" s="22"/>
      <c r="I28" s="17" t="n">
        <f aca="false">ROUNDUP(I26/50,0)</f>
        <v>16</v>
      </c>
    </row>
    <row r="29" customFormat="false" ht="12.75" hidden="false" customHeight="true" outlineLevel="0" collapsed="false">
      <c r="A29" s="8"/>
      <c r="B29" s="10" t="s">
        <v>18</v>
      </c>
      <c r="C29" s="10"/>
      <c r="D29" s="10"/>
      <c r="E29" s="10"/>
      <c r="F29" s="10"/>
      <c r="G29" s="16"/>
      <c r="H29" s="16"/>
      <c r="I29" s="17" t="n">
        <f aca="false">SUM(I26:I28)</f>
        <v>781</v>
      </c>
    </row>
    <row r="30" customFormat="false" ht="12.75" hidden="false" customHeight="true" outlineLevel="0" collapsed="false">
      <c r="A30" s="8"/>
      <c r="B30" s="10"/>
      <c r="C30" s="10"/>
      <c r="D30" s="10"/>
      <c r="E30" s="10"/>
      <c r="F30" s="10"/>
      <c r="G30" s="16" t="s">
        <v>19</v>
      </c>
      <c r="H30" s="16"/>
      <c r="I30" s="17" t="n">
        <f aca="false">ROUND(I29,0)</f>
        <v>781</v>
      </c>
    </row>
    <row r="31" customFormat="false" ht="15" hidden="false" customHeight="false" outlineLevel="0" collapsed="false">
      <c r="A31" s="7"/>
      <c r="B31" s="10"/>
      <c r="C31" s="23" t="s">
        <v>20</v>
      </c>
      <c r="D31" s="23"/>
      <c r="E31" s="23"/>
      <c r="F31" s="10" t="n">
        <v>180</v>
      </c>
      <c r="G31" s="24" t="s">
        <v>21</v>
      </c>
      <c r="H31" s="25" t="s">
        <v>22</v>
      </c>
      <c r="I31" s="26" t="n">
        <f aca="false">I30*F31</f>
        <v>140580</v>
      </c>
    </row>
    <row r="32" customFormat="false" ht="12.75" hidden="false" customHeight="false" outlineLevel="0" collapsed="false">
      <c r="A32" s="27" t="s">
        <v>23</v>
      </c>
      <c r="B32" s="10"/>
      <c r="C32" s="10"/>
      <c r="D32" s="10"/>
      <c r="E32" s="10"/>
      <c r="F32" s="10"/>
      <c r="G32" s="10"/>
      <c r="H32" s="10"/>
      <c r="I32" s="10"/>
    </row>
    <row r="33" customFormat="false" ht="12.75" hidden="false" customHeight="false" outlineLevel="0" collapsed="false">
      <c r="A33" s="27" t="n">
        <v>1</v>
      </c>
      <c r="B33" s="28" t="s">
        <v>24</v>
      </c>
      <c r="C33" s="28"/>
      <c r="D33" s="28"/>
      <c r="E33" s="28"/>
      <c r="F33" s="29" t="n">
        <f aca="false">I28</f>
        <v>16</v>
      </c>
      <c r="G33" s="30" t="n">
        <v>270</v>
      </c>
      <c r="H33" s="30"/>
      <c r="I33" s="31" t="n">
        <f aca="false">F33*G33</f>
        <v>4320</v>
      </c>
    </row>
    <row r="34" customFormat="false" ht="12.75" hidden="false" customHeight="false" outlineLevel="0" collapsed="false">
      <c r="A34" s="27" t="n">
        <v>2</v>
      </c>
      <c r="B34" s="18" t="s">
        <v>25</v>
      </c>
      <c r="C34" s="32"/>
      <c r="D34" s="32"/>
      <c r="E34" s="33"/>
      <c r="F34" s="10" t="s">
        <v>26</v>
      </c>
      <c r="G34" s="34"/>
      <c r="H34" s="34"/>
      <c r="I34" s="31" t="n">
        <v>2000</v>
      </c>
    </row>
    <row r="35" customFormat="false" ht="12.75" hidden="false" customHeight="false" outlineLevel="0" collapsed="false">
      <c r="A35" s="27" t="n">
        <v>3</v>
      </c>
      <c r="B35" s="18" t="s">
        <v>27</v>
      </c>
      <c r="C35" s="32"/>
      <c r="D35" s="32"/>
      <c r="E35" s="33"/>
      <c r="F35" s="10"/>
      <c r="G35" s="34"/>
      <c r="H35" s="34"/>
      <c r="I35" s="31" t="n">
        <v>1200</v>
      </c>
    </row>
    <row r="36" customFormat="false" ht="12.75" hidden="false" customHeight="true" outlineLevel="0" collapsed="false">
      <c r="A36" s="7" t="n">
        <v>5</v>
      </c>
      <c r="B36" s="35" t="s">
        <v>28</v>
      </c>
      <c r="C36" s="35"/>
      <c r="D36" s="35"/>
      <c r="E36" s="35"/>
      <c r="F36" s="10" t="s">
        <v>26</v>
      </c>
      <c r="G36" s="10"/>
      <c r="H36" s="10"/>
      <c r="I36" s="31" t="n">
        <v>3500</v>
      </c>
    </row>
    <row r="37" customFormat="false" ht="12.75" hidden="false" customHeight="true" outlineLevel="0" collapsed="false">
      <c r="A37" s="7"/>
      <c r="B37" s="35"/>
      <c r="C37" s="35"/>
      <c r="D37" s="35"/>
      <c r="E37" s="35"/>
      <c r="F37" s="10"/>
      <c r="G37" s="10"/>
      <c r="H37" s="10"/>
      <c r="I37" s="10"/>
    </row>
    <row r="38" customFormat="false" ht="15" hidden="false" customHeight="false" outlineLevel="0" collapsed="false">
      <c r="A38" s="7"/>
      <c r="B38" s="10"/>
      <c r="C38" s="10"/>
      <c r="D38" s="36" t="s">
        <v>29</v>
      </c>
      <c r="E38" s="36"/>
      <c r="F38" s="36"/>
      <c r="G38" s="10"/>
      <c r="H38" s="10"/>
      <c r="I38" s="37" t="n">
        <f aca="false">SUM(I33:I37)</f>
        <v>11020</v>
      </c>
    </row>
    <row r="39" customFormat="false" ht="12.75" hidden="false" customHeight="false" outlineLevel="0" collapsed="false">
      <c r="A39" s="7"/>
      <c r="B39" s="10"/>
      <c r="C39" s="10"/>
      <c r="D39" s="10"/>
      <c r="E39" s="10"/>
      <c r="F39" s="10"/>
      <c r="G39" s="10"/>
      <c r="H39" s="10"/>
      <c r="I39" s="10"/>
    </row>
    <row r="40" customFormat="false" ht="15.75" hidden="false" customHeight="false" outlineLevel="0" collapsed="false">
      <c r="A40" s="7"/>
      <c r="B40" s="10"/>
      <c r="C40" s="38" t="s">
        <v>30</v>
      </c>
      <c r="D40" s="38"/>
      <c r="E40" s="38"/>
      <c r="F40" s="38"/>
      <c r="G40" s="10"/>
      <c r="H40" s="39" t="s">
        <v>22</v>
      </c>
      <c r="I40" s="37" t="n">
        <f aca="false">I31+I38</f>
        <v>151600</v>
      </c>
    </row>
    <row r="41" customFormat="false" ht="15.75" hidden="false" customHeight="false" outlineLevel="0" collapsed="false">
      <c r="A41" s="7"/>
      <c r="B41" s="10"/>
      <c r="C41" s="38"/>
      <c r="D41" s="38"/>
      <c r="E41" s="38"/>
      <c r="F41" s="38"/>
      <c r="G41" s="40" t="s">
        <v>31</v>
      </c>
      <c r="H41" s="39" t="s">
        <v>22</v>
      </c>
      <c r="I41" s="37" t="n">
        <f aca="false">ROUND(I40,0)</f>
        <v>151600</v>
      </c>
    </row>
    <row r="42" customFormat="false" ht="12.75" hidden="false" customHeight="false" outlineLevel="0" collapsed="false">
      <c r="A42" s="7"/>
      <c r="B42" s="39"/>
      <c r="C42" s="10"/>
      <c r="D42" s="10"/>
      <c r="E42" s="10"/>
      <c r="F42" s="10"/>
      <c r="G42" s="10"/>
      <c r="H42" s="10"/>
      <c r="I42" s="10"/>
    </row>
    <row r="48" customFormat="false" ht="12.75" hidden="false" customHeight="true" outlineLevel="0" collapsed="false">
      <c r="A48" s="41" t="s">
        <v>32</v>
      </c>
      <c r="B48" s="41"/>
      <c r="C48" s="41"/>
      <c r="D48" s="42"/>
      <c r="E48" s="41" t="s">
        <v>33</v>
      </c>
      <c r="F48" s="41"/>
    </row>
    <row r="49" customFormat="false" ht="12.75" hidden="false" customHeight="true" outlineLevel="0" collapsed="false">
      <c r="A49" s="41"/>
      <c r="B49" s="41"/>
      <c r="C49" s="41"/>
      <c r="D49" s="43"/>
      <c r="E49" s="41"/>
      <c r="F49" s="41"/>
      <c r="H49" s="41" t="s">
        <v>34</v>
      </c>
      <c r="I49" s="41"/>
    </row>
  </sheetData>
  <mergeCells count="23">
    <mergeCell ref="A1:I4"/>
    <mergeCell ref="A5:C5"/>
    <mergeCell ref="D5:I5"/>
    <mergeCell ref="A6:D6"/>
    <mergeCell ref="A8:F11"/>
    <mergeCell ref="G8:G11"/>
    <mergeCell ref="H8:H11"/>
    <mergeCell ref="I8:I11"/>
    <mergeCell ref="B25:D25"/>
    <mergeCell ref="B26:D26"/>
    <mergeCell ref="A27:D27"/>
    <mergeCell ref="G27:H27"/>
    <mergeCell ref="G29:H29"/>
    <mergeCell ref="G30:H30"/>
    <mergeCell ref="C31:E31"/>
    <mergeCell ref="B33:E33"/>
    <mergeCell ref="B36:E36"/>
    <mergeCell ref="B37:E37"/>
    <mergeCell ref="D38:F38"/>
    <mergeCell ref="C40:F40"/>
    <mergeCell ref="A48:C50"/>
    <mergeCell ref="E48:F50"/>
    <mergeCell ref="H49:I50"/>
  </mergeCells>
  <printOptions headings="false" gridLines="false" gridLinesSet="true" horizontalCentered="false" verticalCentered="false"/>
  <pageMargins left="0.5" right="0.5" top="0.5" bottom="0.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2008-09-10T16:28:32Z</dcterms:created>
  <dc:creator>GANTAR 1</dc:creator>
  <dc:description/>
  <dc:language>en-IN</dc:language>
  <cp:lastModifiedBy/>
  <cp:lastPrinted>2017-11-29T12:02:09Z</cp:lastPrinted>
  <dcterms:modified xsi:type="dcterms:W3CDTF">2018-07-23T14:12:56Z</dcterms:modified>
  <cp:revision>3</cp:revision>
  <dc:subject/>
  <dc:title/>
</cp:coreProperties>
</file>